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1 от 27.08.2020 г\"/>
    </mc:Choice>
  </mc:AlternateContent>
  <bookViews>
    <workbookView xWindow="13815" yWindow="-75" windowWidth="14340" windowHeight="11640" tabRatio="839"/>
  </bookViews>
  <sheets>
    <sheet name="2020 г" sheetId="14" r:id="rId1"/>
  </sheets>
  <definedNames>
    <definedName name="_xlnm.Print_Titles" localSheetId="0">'2020 г'!$A:$B,'2020 г'!$7:$9</definedName>
    <definedName name="_xlnm.Print_Area" localSheetId="0">'2020 г'!$A$1:$AU$75</definedName>
  </definedNames>
  <calcPr calcId="162913"/>
</workbook>
</file>

<file path=xl/calcChain.xml><?xml version="1.0" encoding="utf-8"?>
<calcChain xmlns="http://schemas.openxmlformats.org/spreadsheetml/2006/main">
  <c r="AU10" i="14" l="1"/>
  <c r="D57" i="14" l="1"/>
  <c r="C57" i="14"/>
  <c r="AU11" i="14" l="1"/>
  <c r="AU12" i="14"/>
  <c r="AU13" i="14"/>
  <c r="AU14" i="14"/>
  <c r="AU15" i="14"/>
  <c r="AU16" i="14"/>
  <c r="AU17" i="14"/>
  <c r="AU18" i="14"/>
  <c r="AU19" i="14"/>
  <c r="AU20" i="14"/>
  <c r="AU21" i="14"/>
  <c r="AU22" i="14"/>
  <c r="AU23" i="14"/>
  <c r="AU24" i="14"/>
  <c r="AU25" i="14"/>
  <c r="AU26" i="14"/>
  <c r="AU27" i="14"/>
  <c r="AU28" i="14"/>
  <c r="AU29" i="14"/>
  <c r="AU30" i="14"/>
  <c r="AU31" i="14"/>
  <c r="AU32" i="14"/>
  <c r="AU33" i="14"/>
  <c r="AU34" i="14"/>
  <c r="AU35" i="14"/>
  <c r="AU36" i="14"/>
  <c r="AU37" i="14"/>
  <c r="AU38" i="14"/>
  <c r="AU39" i="14"/>
  <c r="AU40" i="14"/>
  <c r="AU41" i="14"/>
  <c r="AU42" i="14"/>
  <c r="AU43" i="14"/>
  <c r="AU44" i="14"/>
  <c r="AU45" i="14"/>
  <c r="AU46" i="14"/>
  <c r="AU47" i="14"/>
  <c r="AU48" i="14"/>
  <c r="AU49" i="14"/>
  <c r="AU50" i="14"/>
  <c r="AU51" i="14"/>
  <c r="AU52" i="14"/>
  <c r="AU53" i="14"/>
  <c r="AU54" i="14"/>
  <c r="AU55" i="14"/>
  <c r="AU56" i="14"/>
  <c r="AU57" i="14"/>
  <c r="AU58" i="14"/>
  <c r="AU59" i="14"/>
  <c r="AU60" i="14"/>
  <c r="AU61" i="14"/>
  <c r="AU62" i="14"/>
  <c r="AU63" i="14"/>
  <c r="AU64" i="14"/>
  <c r="AU65" i="14"/>
  <c r="AU66" i="14"/>
  <c r="AU67" i="14"/>
  <c r="AU68" i="14"/>
  <c r="AU69" i="14"/>
  <c r="AU70" i="14"/>
  <c r="AU71" i="14"/>
  <c r="AU72" i="14"/>
  <c r="AU73" i="14"/>
  <c r="AU7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B75" i="14"/>
  <c r="AC75" i="14"/>
  <c r="AD75" i="14"/>
  <c r="AE75" i="14"/>
  <c r="AF75" i="14"/>
  <c r="AG75" i="14"/>
  <c r="AH75" i="14"/>
  <c r="AI75" i="14"/>
  <c r="AJ75" i="14"/>
  <c r="AK75" i="14"/>
  <c r="AL75" i="14"/>
  <c r="AM75" i="14"/>
  <c r="AN75" i="14"/>
  <c r="AO75" i="14"/>
  <c r="AP75" i="14"/>
  <c r="AQ75" i="14"/>
  <c r="AR75" i="14"/>
  <c r="AS75" i="14"/>
  <c r="AT75" i="14"/>
  <c r="C75" i="14"/>
  <c r="AU75" i="14" l="1"/>
  <c r="HL57" i="14"/>
</calcChain>
</file>

<file path=xl/sharedStrings.xml><?xml version="1.0" encoding="utf-8"?>
<sst xmlns="http://schemas.openxmlformats.org/spreadsheetml/2006/main" count="145" uniqueCount="109">
  <si>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</si>
  <si>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</si>
  <si>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</si>
  <si>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</si>
  <si>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</si>
  <si>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</si>
  <si>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</si>
  <si>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</si>
  <si>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</si>
  <si>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</si>
  <si>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</si>
  <si>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</si>
  <si>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</si>
  <si>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</si>
  <si>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</si>
  <si>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</si>
  <si>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</si>
  <si>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</si>
  <si>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</si>
  <si>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</si>
  <si>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</si>
  <si>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</si>
  <si>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</si>
  <si>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</si>
  <si>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</si>
  <si>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</si>
  <si>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</si>
  <si>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</si>
  <si>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</si>
  <si>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</si>
  <si>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</si>
  <si>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</si>
  <si>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</si>
  <si>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</si>
  <si>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</si>
  <si>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</si>
  <si>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</si>
  <si>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</si>
  <si>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</si>
  <si>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</si>
  <si>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</si>
  <si>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</si>
  <si>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</si>
  <si>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</si>
  <si>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</si>
  <si>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</si>
  <si>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</si>
  <si>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</si>
  <si>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</si>
  <si>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</si>
  <si>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</si>
  <si>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</si>
  <si>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</si>
  <si>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</si>
  <si>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</si>
  <si>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</si>
  <si>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</si>
  <si>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</si>
  <si>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</si>
  <si>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</si>
  <si>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</si>
  <si>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</si>
  <si>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</si>
  <si>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</si>
  <si>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</si>
  <si>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</si>
  <si>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</si>
  <si>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</si>
  <si>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</si>
  <si>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</si>
  <si>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</si>
  <si>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</si>
  <si>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</si>
  <si>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</si>
  <si>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</si>
  <si>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</si>
  <si>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</si>
  <si>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</si>
  <si>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</si>
  <si>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</si>
  <si>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</si>
  <si>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</si>
  <si>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</si>
  <si>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</si>
  <si>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</si>
  <si>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</si>
  <si>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</si>
  <si>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</si>
  <si>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</si>
  <si>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</si>
  <si>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</si>
  <si>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</si>
  <si>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</si>
  <si>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</si>
  <si>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</si>
  <si>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</si>
  <si>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</si>
  <si>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</si>
  <si>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</si>
  <si>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</si>
  <si>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</si>
  <si>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</si>
  <si>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</si>
  <si>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</si>
  <si>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</si>
  <si>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</si>
  <si>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2020 г.</t>
  </si>
  <si>
    <t>Приложение  5</t>
  </si>
  <si>
    <t>от 27.08.2020г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</si>
</sst>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3" fontId="14" fillId="0" borderId="0" xfId="1" applyNumberFormat="1" applyFont="1" applyFill="1"/>
    <xf numFmtId="0" fontId="14" fillId="0" borderId="0" xfId="1" applyFont="1" applyFill="1"/>
    <xf numFmtId="0" fontId="2" fillId="0" borderId="0" xfId="1" applyFont="1" applyFill="1" applyBorder="1" applyAlignment="1"/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vertical="center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137"/>
  <sheetViews>
    <sheetView tabSelected="1" zoomScaleNormal="100" workbookViewId="0">
      <pane xSplit="2" ySplit="9" topLeftCell="C49" activePane="bottomRight" state="frozen"/>
      <selection pane="topRight" activeCell="C1" sqref="C1"/>
      <selection pane="bottomLeft" activeCell="A10" sqref="A10"/>
      <selection pane="bottomRight" activeCell="A64" sqref="A64:XFD64"/>
    </sheetView>
  </sheetViews>
  <sheetFormatPr defaultColWidth="9.140625" defaultRowHeight="12.75" x14ac:dyDescent="0.2"/>
  <cols>
    <col min="1" max="1" width="7.5703125" style="16" customWidth="1"/>
    <col min="2" max="2" width="50.42578125" style="23" customWidth="1"/>
    <col min="3" max="3" width="8.7109375" style="1" customWidth="1"/>
    <col min="4" max="4" width="13.7109375" style="1" customWidth="1"/>
    <col min="5" max="5" width="8.7109375" style="1" hidden="1" customWidth="1"/>
    <col min="6" max="6" width="10.7109375" style="1" hidden="1" customWidth="1"/>
    <col min="7" max="7" width="8.7109375" style="1" hidden="1" customWidth="1"/>
    <col min="8" max="8" width="10.7109375" style="1" hidden="1" customWidth="1"/>
    <col min="9" max="9" width="8.7109375" style="1" customWidth="1"/>
    <col min="10" max="10" width="12.7109375" style="1" customWidth="1"/>
    <col min="11" max="11" width="8.7109375" style="1" hidden="1" customWidth="1"/>
    <col min="12" max="12" width="10.7109375" style="1" hidden="1" customWidth="1"/>
    <col min="13" max="13" width="8.7109375" style="1" hidden="1" customWidth="1"/>
    <col min="14" max="14" width="10.7109375" style="1" hidden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10.7109375" style="1" hidden="1" customWidth="1"/>
    <col min="19" max="19" width="8.7109375" style="1" customWidth="1"/>
    <col min="20" max="20" width="10.7109375" style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hidden="1" customWidth="1"/>
    <col min="26" max="27" width="10.7109375" style="1" hidden="1" customWidth="1"/>
    <col min="28" max="28" width="8.7109375" style="1" customWidth="1"/>
    <col min="29" max="29" width="12.85546875" style="1" customWidth="1"/>
    <col min="30" max="30" width="8.7109375" style="1" customWidth="1"/>
    <col min="31" max="31" width="10.7109375" style="1" customWidth="1"/>
    <col min="32" max="32" width="10.7109375" style="1" bestFit="1" customWidth="1"/>
    <col min="33" max="33" width="10.7109375" style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6" hidden="1" customWidth="1"/>
    <col min="43" max="43" width="8.7109375" style="16" hidden="1" customWidth="1"/>
    <col min="44" max="44" width="9.85546875" style="16" hidden="1" customWidth="1"/>
    <col min="45" max="46" width="12.42578125" style="16" hidden="1" customWidth="1"/>
    <col min="47" max="47" width="12.42578125" style="16" customWidth="1"/>
    <col min="48" max="16384" width="9.140625" style="16"/>
  </cols>
  <sheetData>
    <row r="1" spans="1:70" ht="15" customHeight="1" x14ac:dyDescent="0.2">
      <c r="A1" s="35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43" t="s">
        <v>107</v>
      </c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W1" s="40"/>
      <c r="AX1" s="40"/>
      <c r="AY1" s="40"/>
    </row>
    <row r="2" spans="1:70" ht="15" customHeight="1" x14ac:dyDescent="0.2">
      <c r="A2" s="35"/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43" t="s">
        <v>105</v>
      </c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0"/>
      <c r="AW2" s="40"/>
      <c r="AX2" s="40"/>
      <c r="AY2" s="40"/>
    </row>
    <row r="3" spans="1:70" ht="15" customHeight="1" x14ac:dyDescent="0.2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43" t="s">
        <v>108</v>
      </c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W3" s="40"/>
      <c r="AX3" s="40"/>
      <c r="AY3" s="40"/>
    </row>
    <row r="4" spans="1:70" s="25" customFormat="1" ht="15.75" customHeight="1" x14ac:dyDescent="0.25">
      <c r="C4" s="48"/>
      <c r="D4" s="48"/>
      <c r="E4" s="48"/>
      <c r="F4" s="48"/>
      <c r="G4" s="48"/>
      <c r="H4" s="48"/>
      <c r="I4" s="48"/>
      <c r="J4" s="48"/>
      <c r="K4" s="49"/>
      <c r="L4" s="49"/>
      <c r="M4" s="49"/>
      <c r="N4" s="49"/>
      <c r="O4" s="49"/>
      <c r="P4" s="50"/>
      <c r="Q4" s="50"/>
      <c r="R4" s="26"/>
      <c r="S4" s="27"/>
      <c r="T4" s="27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</row>
    <row r="5" spans="1:70" s="28" customFormat="1" ht="15.75" x14ac:dyDescent="0.25">
      <c r="A5" s="51" t="s">
        <v>106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</row>
    <row r="6" spans="1:70" s="28" customFormat="1" ht="15.75" x14ac:dyDescent="0.25">
      <c r="A6" s="32"/>
      <c r="B6" s="32"/>
      <c r="C6" s="33"/>
      <c r="D6" s="33"/>
      <c r="E6" s="33"/>
      <c r="F6" s="33"/>
      <c r="G6" s="33"/>
      <c r="H6" s="33"/>
      <c r="I6" s="33"/>
      <c r="J6" s="33"/>
      <c r="K6" s="31"/>
      <c r="L6" s="31"/>
      <c r="M6" s="31"/>
      <c r="N6" s="31"/>
      <c r="O6" s="31"/>
      <c r="P6" s="33"/>
      <c r="Q6" s="33"/>
      <c r="R6" s="3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</row>
    <row r="7" spans="1:70" s="17" customFormat="1" ht="35.25" customHeight="1" x14ac:dyDescent="0.25">
      <c r="A7" s="42" t="s">
        <v>19</v>
      </c>
      <c r="B7" s="42" t="s">
        <v>4</v>
      </c>
      <c r="C7" s="42" t="s">
        <v>22</v>
      </c>
      <c r="D7" s="42"/>
      <c r="E7" s="42"/>
      <c r="F7" s="42"/>
      <c r="G7" s="42"/>
      <c r="H7" s="42"/>
      <c r="I7" s="42"/>
      <c r="J7" s="42"/>
      <c r="K7" s="42" t="s">
        <v>24</v>
      </c>
      <c r="L7" s="42"/>
      <c r="M7" s="42"/>
      <c r="N7" s="42"/>
      <c r="O7" s="42"/>
      <c r="P7" s="42"/>
      <c r="Q7" s="42"/>
      <c r="R7" s="42"/>
      <c r="S7" s="42" t="s">
        <v>31</v>
      </c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 t="s">
        <v>101</v>
      </c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6" t="s">
        <v>79</v>
      </c>
      <c r="AT7" s="46" t="s">
        <v>102</v>
      </c>
      <c r="AU7" s="44" t="s">
        <v>25</v>
      </c>
    </row>
    <row r="8" spans="1:70" ht="42.75" customHeight="1" x14ac:dyDescent="0.2">
      <c r="A8" s="41"/>
      <c r="B8" s="41"/>
      <c r="C8" s="41" t="s">
        <v>10</v>
      </c>
      <c r="D8" s="41"/>
      <c r="E8" s="41" t="s">
        <v>74</v>
      </c>
      <c r="F8" s="41"/>
      <c r="G8" s="41" t="s">
        <v>12</v>
      </c>
      <c r="H8" s="41"/>
      <c r="I8" s="41" t="s">
        <v>3</v>
      </c>
      <c r="J8" s="41"/>
      <c r="K8" s="41" t="s">
        <v>11</v>
      </c>
      <c r="L8" s="41"/>
      <c r="M8" s="41" t="s">
        <v>75</v>
      </c>
      <c r="N8" s="41"/>
      <c r="O8" s="41" t="s">
        <v>23</v>
      </c>
      <c r="P8" s="41"/>
      <c r="Q8" s="41" t="s">
        <v>76</v>
      </c>
      <c r="R8" s="41"/>
      <c r="S8" s="41" t="s">
        <v>77</v>
      </c>
      <c r="T8" s="41"/>
      <c r="U8" s="41" t="s">
        <v>13</v>
      </c>
      <c r="V8" s="41"/>
      <c r="W8" s="47" t="s">
        <v>18</v>
      </c>
      <c r="X8" s="47"/>
      <c r="Y8" s="41" t="s">
        <v>14</v>
      </c>
      <c r="Z8" s="41"/>
      <c r="AA8" s="29" t="s">
        <v>30</v>
      </c>
      <c r="AB8" s="41" t="s">
        <v>78</v>
      </c>
      <c r="AC8" s="41"/>
      <c r="AD8" s="41" t="s">
        <v>15</v>
      </c>
      <c r="AE8" s="41"/>
      <c r="AF8" s="41" t="s">
        <v>16</v>
      </c>
      <c r="AG8" s="41"/>
      <c r="AH8" s="41" t="s">
        <v>83</v>
      </c>
      <c r="AI8" s="41"/>
      <c r="AJ8" s="41" t="s">
        <v>82</v>
      </c>
      <c r="AK8" s="41"/>
      <c r="AL8" s="41" t="s">
        <v>17</v>
      </c>
      <c r="AM8" s="41"/>
      <c r="AN8" s="47" t="s">
        <v>80</v>
      </c>
      <c r="AO8" s="47"/>
      <c r="AP8" s="47"/>
      <c r="AQ8" s="47" t="s">
        <v>81</v>
      </c>
      <c r="AR8" s="47"/>
      <c r="AS8" s="47"/>
      <c r="AT8" s="47"/>
      <c r="AU8" s="45"/>
    </row>
    <row r="9" spans="1:70" s="1" customFormat="1" ht="16.5" customHeight="1" x14ac:dyDescent="0.2">
      <c r="A9" s="41"/>
      <c r="B9" s="41"/>
      <c r="C9" s="18" t="s">
        <v>97</v>
      </c>
      <c r="D9" s="18" t="s">
        <v>85</v>
      </c>
      <c r="E9" s="18" t="s">
        <v>97</v>
      </c>
      <c r="F9" s="18" t="s">
        <v>85</v>
      </c>
      <c r="G9" s="18" t="s">
        <v>97</v>
      </c>
      <c r="H9" s="18" t="s">
        <v>85</v>
      </c>
      <c r="I9" s="18" t="s">
        <v>97</v>
      </c>
      <c r="J9" s="18" t="s">
        <v>85</v>
      </c>
      <c r="K9" s="18" t="s">
        <v>97</v>
      </c>
      <c r="L9" s="18" t="s">
        <v>85</v>
      </c>
      <c r="M9" s="18" t="s">
        <v>97</v>
      </c>
      <c r="N9" s="18" t="s">
        <v>85</v>
      </c>
      <c r="O9" s="18" t="s">
        <v>88</v>
      </c>
      <c r="P9" s="18" t="s">
        <v>85</v>
      </c>
      <c r="Q9" s="18" t="s">
        <v>96</v>
      </c>
      <c r="R9" s="18" t="s">
        <v>85</v>
      </c>
      <c r="S9" s="18" t="s">
        <v>96</v>
      </c>
      <c r="T9" s="18" t="s">
        <v>85</v>
      </c>
      <c r="U9" s="18" t="s">
        <v>99</v>
      </c>
      <c r="V9" s="18" t="s">
        <v>85</v>
      </c>
      <c r="W9" s="18" t="s">
        <v>99</v>
      </c>
      <c r="X9" s="18" t="s">
        <v>85</v>
      </c>
      <c r="Y9" s="18" t="s">
        <v>21</v>
      </c>
      <c r="Z9" s="18" t="s">
        <v>85</v>
      </c>
      <c r="AA9" s="18" t="s">
        <v>85</v>
      </c>
      <c r="AB9" s="18" t="s">
        <v>98</v>
      </c>
      <c r="AC9" s="18" t="s">
        <v>85</v>
      </c>
      <c r="AD9" s="18" t="s">
        <v>2</v>
      </c>
      <c r="AE9" s="18" t="s">
        <v>85</v>
      </c>
      <c r="AF9" s="18" t="s">
        <v>100</v>
      </c>
      <c r="AG9" s="18" t="s">
        <v>85</v>
      </c>
      <c r="AH9" s="18" t="s">
        <v>100</v>
      </c>
      <c r="AI9" s="18" t="s">
        <v>85</v>
      </c>
      <c r="AJ9" s="18" t="s">
        <v>21</v>
      </c>
      <c r="AK9" s="18" t="s">
        <v>85</v>
      </c>
      <c r="AL9" s="18" t="s">
        <v>100</v>
      </c>
      <c r="AM9" s="18" t="s">
        <v>85</v>
      </c>
      <c r="AN9" s="18" t="s">
        <v>100</v>
      </c>
      <c r="AO9" s="18" t="s">
        <v>21</v>
      </c>
      <c r="AP9" s="18" t="s">
        <v>85</v>
      </c>
      <c r="AQ9" s="18" t="s">
        <v>21</v>
      </c>
      <c r="AR9" s="18" t="s">
        <v>85</v>
      </c>
      <c r="AS9" s="18" t="s">
        <v>85</v>
      </c>
      <c r="AT9" s="18" t="s">
        <v>85</v>
      </c>
      <c r="AU9" s="18" t="s">
        <v>85</v>
      </c>
    </row>
    <row r="10" spans="1:70" ht="15.75" x14ac:dyDescent="0.25">
      <c r="A10" s="19">
        <v>1</v>
      </c>
      <c r="B10" s="5" t="s">
        <v>92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1"/>
      <c r="V10" s="11"/>
      <c r="W10" s="11"/>
      <c r="X10" s="11"/>
      <c r="Y10" s="11"/>
      <c r="Z10" s="11"/>
      <c r="AA10" s="11"/>
      <c r="AB10" s="11">
        <v>-1005</v>
      </c>
      <c r="AC10" s="11">
        <v>-644205</v>
      </c>
      <c r="AD10" s="11"/>
      <c r="AE10" s="11"/>
      <c r="AF10" s="11"/>
      <c r="AG10" s="11"/>
      <c r="AH10" s="11"/>
      <c r="AI10" s="12"/>
      <c r="AJ10" s="12"/>
      <c r="AK10" s="12"/>
      <c r="AL10" s="12"/>
      <c r="AM10" s="12"/>
      <c r="AN10" s="12"/>
      <c r="AO10" s="12"/>
      <c r="AP10" s="8"/>
      <c r="AQ10" s="8"/>
      <c r="AR10" s="8"/>
      <c r="AS10" s="11"/>
      <c r="AT10" s="11"/>
      <c r="AU10" s="8">
        <f>D10+F10+H10+J10+L10+N10+P10+R10+T10+V10+X10+Z10+AA10+AC10+AE10+AG10+AI10+AK10+AM10+AP10+AR10+AS10+AT10</f>
        <v>-644205</v>
      </c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</row>
    <row r="11" spans="1:70" ht="31.5" x14ac:dyDescent="0.25">
      <c r="A11" s="20">
        <v>2</v>
      </c>
      <c r="B11" s="6" t="s">
        <v>57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2"/>
      <c r="AJ11" s="12"/>
      <c r="AK11" s="12"/>
      <c r="AL11" s="12"/>
      <c r="AM11" s="12"/>
      <c r="AN11" s="12"/>
      <c r="AO11" s="12"/>
      <c r="AP11" s="8"/>
      <c r="AQ11" s="8"/>
      <c r="AR11" s="8"/>
      <c r="AS11" s="11"/>
      <c r="AT11" s="11"/>
      <c r="AU11" s="8">
        <f t="shared" ref="AU11:AU74" si="0">D11+F11+H11+J11+L11+N11+P11+R11+T11+V11+X11+Z11+AA11+AC11+AE11+AG11+AI11+AK11+AM11+AP11+AR11+AS11+AT11</f>
        <v>0</v>
      </c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</row>
    <row r="12" spans="1:70" ht="15.75" x14ac:dyDescent="0.25">
      <c r="A12" s="20">
        <v>3</v>
      </c>
      <c r="B12" s="6" t="s">
        <v>91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1"/>
      <c r="V12" s="11"/>
      <c r="W12" s="11"/>
      <c r="X12" s="11"/>
      <c r="Y12" s="11"/>
      <c r="Z12" s="11"/>
      <c r="AA12" s="11"/>
      <c r="AB12" s="11">
        <v>-344</v>
      </c>
      <c r="AC12" s="11">
        <v>-220504</v>
      </c>
      <c r="AD12" s="11"/>
      <c r="AE12" s="11"/>
      <c r="AF12" s="11"/>
      <c r="AG12" s="11"/>
      <c r="AH12" s="11"/>
      <c r="AI12" s="12"/>
      <c r="AJ12" s="12"/>
      <c r="AK12" s="12"/>
      <c r="AL12" s="12"/>
      <c r="AM12" s="12"/>
      <c r="AN12" s="12"/>
      <c r="AO12" s="12"/>
      <c r="AP12" s="8"/>
      <c r="AQ12" s="8"/>
      <c r="AR12" s="8"/>
      <c r="AS12" s="11"/>
      <c r="AT12" s="11"/>
      <c r="AU12" s="8">
        <f t="shared" si="0"/>
        <v>-220504</v>
      </c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</row>
    <row r="13" spans="1:70" ht="31.5" x14ac:dyDescent="0.25">
      <c r="A13" s="20">
        <v>4</v>
      </c>
      <c r="B13" s="6" t="s">
        <v>58</v>
      </c>
      <c r="C13" s="8">
        <v>-176</v>
      </c>
      <c r="D13" s="8">
        <v>-2600000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11"/>
      <c r="V13" s="11"/>
      <c r="W13" s="11"/>
      <c r="X13" s="11"/>
      <c r="Y13" s="11"/>
      <c r="Z13" s="11"/>
      <c r="AA13" s="11"/>
      <c r="AB13" s="11">
        <v>-602</v>
      </c>
      <c r="AC13" s="11">
        <v>-385882</v>
      </c>
      <c r="AD13" s="11"/>
      <c r="AE13" s="11"/>
      <c r="AF13" s="11"/>
      <c r="AG13" s="11"/>
      <c r="AH13" s="11"/>
      <c r="AI13" s="12"/>
      <c r="AJ13" s="12"/>
      <c r="AK13" s="12"/>
      <c r="AL13" s="12"/>
      <c r="AM13" s="12"/>
      <c r="AN13" s="12"/>
      <c r="AO13" s="12"/>
      <c r="AP13" s="8"/>
      <c r="AQ13" s="8"/>
      <c r="AR13" s="8"/>
      <c r="AS13" s="11"/>
      <c r="AT13" s="11"/>
      <c r="AU13" s="8">
        <f t="shared" si="0"/>
        <v>-2985882</v>
      </c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</row>
    <row r="14" spans="1:70" ht="31.5" x14ac:dyDescent="0.25">
      <c r="A14" s="20">
        <v>5</v>
      </c>
      <c r="B14" s="6" t="s">
        <v>59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/>
      <c r="V14" s="11"/>
      <c r="W14" s="11"/>
      <c r="X14" s="11"/>
      <c r="Y14" s="11"/>
      <c r="Z14" s="11"/>
      <c r="AA14" s="11"/>
      <c r="AB14" s="11">
        <v>-381</v>
      </c>
      <c r="AC14" s="11">
        <v>-244221</v>
      </c>
      <c r="AD14" s="11"/>
      <c r="AE14" s="11"/>
      <c r="AF14" s="11"/>
      <c r="AG14" s="11"/>
      <c r="AH14" s="11"/>
      <c r="AI14" s="12"/>
      <c r="AJ14" s="12"/>
      <c r="AK14" s="12"/>
      <c r="AL14" s="12"/>
      <c r="AM14" s="12"/>
      <c r="AN14" s="12"/>
      <c r="AO14" s="12"/>
      <c r="AP14" s="8"/>
      <c r="AQ14" s="8"/>
      <c r="AR14" s="8"/>
      <c r="AS14" s="11"/>
      <c r="AT14" s="11"/>
      <c r="AU14" s="8">
        <f t="shared" si="0"/>
        <v>-244221</v>
      </c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</row>
    <row r="15" spans="1:70" ht="15.75" x14ac:dyDescent="0.25">
      <c r="A15" s="20">
        <v>6</v>
      </c>
      <c r="B15" s="6" t="s">
        <v>60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2"/>
      <c r="AJ15" s="12"/>
      <c r="AK15" s="12"/>
      <c r="AL15" s="12"/>
      <c r="AM15" s="12"/>
      <c r="AN15" s="12"/>
      <c r="AO15" s="12"/>
      <c r="AP15" s="8"/>
      <c r="AQ15" s="8"/>
      <c r="AR15" s="8"/>
      <c r="AS15" s="11"/>
      <c r="AT15" s="11"/>
      <c r="AU15" s="8">
        <f t="shared" si="0"/>
        <v>0</v>
      </c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</row>
    <row r="16" spans="1:70" ht="31.5" x14ac:dyDescent="0.25">
      <c r="A16" s="20">
        <v>7</v>
      </c>
      <c r="B16" s="6" t="s">
        <v>47</v>
      </c>
      <c r="C16" s="8">
        <v>383</v>
      </c>
      <c r="D16" s="8">
        <v>8000000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11"/>
      <c r="V16" s="11"/>
      <c r="W16" s="11"/>
      <c r="X16" s="11"/>
      <c r="Y16" s="11"/>
      <c r="Z16" s="11"/>
      <c r="AA16" s="11"/>
      <c r="AB16" s="11">
        <v>-107</v>
      </c>
      <c r="AC16" s="11">
        <v>2155057</v>
      </c>
      <c r="AD16" s="11"/>
      <c r="AE16" s="11"/>
      <c r="AF16" s="11">
        <v>-15</v>
      </c>
      <c r="AG16" s="11">
        <v>-58590</v>
      </c>
      <c r="AH16" s="11"/>
      <c r="AI16" s="12"/>
      <c r="AJ16" s="12"/>
      <c r="AK16" s="12"/>
      <c r="AL16" s="12"/>
      <c r="AM16" s="12"/>
      <c r="AN16" s="12"/>
      <c r="AO16" s="12"/>
      <c r="AP16" s="8"/>
      <c r="AQ16" s="8"/>
      <c r="AR16" s="8"/>
      <c r="AS16" s="11"/>
      <c r="AT16" s="11"/>
      <c r="AU16" s="8">
        <f t="shared" si="0"/>
        <v>10096467</v>
      </c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</row>
    <row r="17" spans="1:70" ht="31.5" x14ac:dyDescent="0.25">
      <c r="A17" s="20">
        <v>8</v>
      </c>
      <c r="B17" s="6" t="s">
        <v>104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2"/>
      <c r="AJ17" s="12"/>
      <c r="AK17" s="12"/>
      <c r="AL17" s="12"/>
      <c r="AM17" s="12"/>
      <c r="AN17" s="12"/>
      <c r="AO17" s="12"/>
      <c r="AP17" s="8"/>
      <c r="AQ17" s="8"/>
      <c r="AR17" s="8"/>
      <c r="AS17" s="11"/>
      <c r="AT17" s="11"/>
      <c r="AU17" s="8">
        <f t="shared" si="0"/>
        <v>0</v>
      </c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</row>
    <row r="18" spans="1:70" ht="31.5" x14ac:dyDescent="0.25">
      <c r="A18" s="20">
        <v>9</v>
      </c>
      <c r="B18" s="6" t="s">
        <v>42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11"/>
      <c r="V18" s="11"/>
      <c r="W18" s="11"/>
      <c r="X18" s="11"/>
      <c r="Y18" s="11"/>
      <c r="Z18" s="11"/>
      <c r="AA18" s="11"/>
      <c r="AB18" s="11">
        <v>-688</v>
      </c>
      <c r="AC18" s="11">
        <v>-441008</v>
      </c>
      <c r="AD18" s="11"/>
      <c r="AE18" s="11"/>
      <c r="AF18" s="11"/>
      <c r="AG18" s="11"/>
      <c r="AH18" s="11"/>
      <c r="AI18" s="12"/>
      <c r="AJ18" s="12"/>
      <c r="AK18" s="12"/>
      <c r="AL18" s="12"/>
      <c r="AM18" s="12"/>
      <c r="AN18" s="12"/>
      <c r="AO18" s="12"/>
      <c r="AP18" s="8"/>
      <c r="AQ18" s="8"/>
      <c r="AR18" s="8"/>
      <c r="AS18" s="11"/>
      <c r="AT18" s="11"/>
      <c r="AU18" s="8">
        <f t="shared" si="0"/>
        <v>-441008</v>
      </c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</row>
    <row r="19" spans="1:70" ht="15.75" x14ac:dyDescent="0.25">
      <c r="A19" s="20">
        <v>10</v>
      </c>
      <c r="B19" s="6" t="s">
        <v>90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2"/>
      <c r="AJ19" s="12"/>
      <c r="AK19" s="12"/>
      <c r="AL19" s="12"/>
      <c r="AM19" s="12"/>
      <c r="AN19" s="12"/>
      <c r="AO19" s="12"/>
      <c r="AP19" s="8"/>
      <c r="AQ19" s="8"/>
      <c r="AR19" s="8"/>
      <c r="AS19" s="11"/>
      <c r="AT19" s="11"/>
      <c r="AU19" s="8">
        <f t="shared" si="0"/>
        <v>0</v>
      </c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</row>
    <row r="20" spans="1:70" ht="31.5" x14ac:dyDescent="0.25">
      <c r="A20" s="20">
        <v>11</v>
      </c>
      <c r="B20" s="6" t="s">
        <v>94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11"/>
      <c r="V20" s="11"/>
      <c r="W20" s="11"/>
      <c r="X20" s="11"/>
      <c r="Y20" s="11"/>
      <c r="Z20" s="11"/>
      <c r="AA20" s="11"/>
      <c r="AB20" s="11">
        <v>376</v>
      </c>
      <c r="AC20" s="11">
        <v>3620652</v>
      </c>
      <c r="AD20" s="11"/>
      <c r="AE20" s="11"/>
      <c r="AF20" s="11"/>
      <c r="AG20" s="11"/>
      <c r="AH20" s="11"/>
      <c r="AI20" s="12"/>
      <c r="AJ20" s="12"/>
      <c r="AK20" s="12"/>
      <c r="AL20" s="12"/>
      <c r="AM20" s="12"/>
      <c r="AN20" s="12"/>
      <c r="AO20" s="12"/>
      <c r="AP20" s="8"/>
      <c r="AQ20" s="8"/>
      <c r="AR20" s="8"/>
      <c r="AS20" s="11"/>
      <c r="AT20" s="11"/>
      <c r="AU20" s="8">
        <f t="shared" si="0"/>
        <v>3620652</v>
      </c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</row>
    <row r="21" spans="1:70" ht="31.5" x14ac:dyDescent="0.25">
      <c r="A21" s="20">
        <v>12</v>
      </c>
      <c r="B21" s="6" t="s">
        <v>93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2"/>
      <c r="AJ21" s="12"/>
      <c r="AK21" s="12"/>
      <c r="AL21" s="12"/>
      <c r="AM21" s="12"/>
      <c r="AN21" s="12"/>
      <c r="AO21" s="12"/>
      <c r="AP21" s="8"/>
      <c r="AQ21" s="8"/>
      <c r="AR21" s="8"/>
      <c r="AS21" s="11"/>
      <c r="AT21" s="11"/>
      <c r="AU21" s="8">
        <f t="shared" si="0"/>
        <v>0</v>
      </c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</row>
    <row r="22" spans="1:70" ht="31.5" x14ac:dyDescent="0.25">
      <c r="A22" s="20">
        <v>13</v>
      </c>
      <c r="B22" s="6" t="s">
        <v>61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11"/>
      <c r="V22" s="11"/>
      <c r="W22" s="11"/>
      <c r="X22" s="11"/>
      <c r="Y22" s="11"/>
      <c r="Z22" s="11"/>
      <c r="AA22" s="11"/>
      <c r="AB22" s="11">
        <v>-821</v>
      </c>
      <c r="AC22" s="11">
        <v>-526261</v>
      </c>
      <c r="AD22" s="13"/>
      <c r="AE22" s="11"/>
      <c r="AF22" s="11"/>
      <c r="AG22" s="11"/>
      <c r="AH22" s="11"/>
      <c r="AI22" s="12"/>
      <c r="AJ22" s="12"/>
      <c r="AK22" s="12"/>
      <c r="AL22" s="12"/>
      <c r="AM22" s="12"/>
      <c r="AN22" s="12"/>
      <c r="AO22" s="12"/>
      <c r="AP22" s="8"/>
      <c r="AQ22" s="8"/>
      <c r="AR22" s="8"/>
      <c r="AS22" s="11"/>
      <c r="AT22" s="11"/>
      <c r="AU22" s="8">
        <f t="shared" si="0"/>
        <v>-526261</v>
      </c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</row>
    <row r="23" spans="1:70" ht="31.5" x14ac:dyDescent="0.25">
      <c r="A23" s="20">
        <v>14</v>
      </c>
      <c r="B23" s="6" t="s">
        <v>43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11"/>
      <c r="V23" s="11"/>
      <c r="W23" s="11"/>
      <c r="X23" s="11"/>
      <c r="Y23" s="11"/>
      <c r="Z23" s="11"/>
      <c r="AA23" s="11"/>
      <c r="AB23" s="11">
        <v>-344</v>
      </c>
      <c r="AC23" s="11">
        <v>-220504</v>
      </c>
      <c r="AD23" s="11"/>
      <c r="AE23" s="11"/>
      <c r="AF23" s="11"/>
      <c r="AG23" s="11"/>
      <c r="AH23" s="11"/>
      <c r="AI23" s="12"/>
      <c r="AJ23" s="12"/>
      <c r="AK23" s="12"/>
      <c r="AL23" s="12"/>
      <c r="AM23" s="12"/>
      <c r="AN23" s="12"/>
      <c r="AO23" s="12"/>
      <c r="AP23" s="8"/>
      <c r="AQ23" s="8"/>
      <c r="AR23" s="8"/>
      <c r="AS23" s="11"/>
      <c r="AT23" s="11"/>
      <c r="AU23" s="8">
        <f t="shared" si="0"/>
        <v>-220504</v>
      </c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</row>
    <row r="24" spans="1:70" ht="31.5" x14ac:dyDescent="0.25">
      <c r="A24" s="20">
        <v>15</v>
      </c>
      <c r="B24" s="6" t="s">
        <v>62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2"/>
      <c r="AJ24" s="12"/>
      <c r="AK24" s="12"/>
      <c r="AL24" s="12"/>
      <c r="AM24" s="12"/>
      <c r="AN24" s="12"/>
      <c r="AO24" s="12"/>
      <c r="AP24" s="8"/>
      <c r="AQ24" s="8"/>
      <c r="AR24" s="8"/>
      <c r="AS24" s="11"/>
      <c r="AT24" s="11"/>
      <c r="AU24" s="8">
        <f t="shared" si="0"/>
        <v>0</v>
      </c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</row>
    <row r="25" spans="1:70" ht="31.5" x14ac:dyDescent="0.25">
      <c r="A25" s="19">
        <v>16</v>
      </c>
      <c r="B25" s="6" t="s">
        <v>44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2"/>
      <c r="AJ25" s="12"/>
      <c r="AK25" s="12"/>
      <c r="AL25" s="12"/>
      <c r="AM25" s="12"/>
      <c r="AN25" s="12"/>
      <c r="AO25" s="12"/>
      <c r="AP25" s="8"/>
      <c r="AQ25" s="8"/>
      <c r="AR25" s="8"/>
      <c r="AS25" s="11"/>
      <c r="AT25" s="11"/>
      <c r="AU25" s="8">
        <f t="shared" si="0"/>
        <v>0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</row>
    <row r="26" spans="1:70" ht="31.5" x14ac:dyDescent="0.25">
      <c r="A26" s="19">
        <v>17</v>
      </c>
      <c r="B26" s="6" t="s">
        <v>84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2"/>
      <c r="AJ26" s="12"/>
      <c r="AK26" s="12"/>
      <c r="AL26" s="12"/>
      <c r="AM26" s="12"/>
      <c r="AN26" s="12"/>
      <c r="AO26" s="12"/>
      <c r="AP26" s="8"/>
      <c r="AQ26" s="8"/>
      <c r="AR26" s="8"/>
      <c r="AS26" s="11"/>
      <c r="AT26" s="11"/>
      <c r="AU26" s="8">
        <f t="shared" si="0"/>
        <v>0</v>
      </c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</row>
    <row r="27" spans="1:70" ht="15.75" x14ac:dyDescent="0.25">
      <c r="A27" s="19">
        <v>18</v>
      </c>
      <c r="B27" s="6" t="s">
        <v>95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2"/>
      <c r="AJ27" s="12"/>
      <c r="AK27" s="12"/>
      <c r="AL27" s="12"/>
      <c r="AM27" s="12"/>
      <c r="AN27" s="12"/>
      <c r="AO27" s="12"/>
      <c r="AP27" s="8"/>
      <c r="AQ27" s="8"/>
      <c r="AR27" s="8"/>
      <c r="AS27" s="11"/>
      <c r="AT27" s="11"/>
      <c r="AU27" s="8">
        <f t="shared" si="0"/>
        <v>0</v>
      </c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</row>
    <row r="28" spans="1:70" ht="15.75" x14ac:dyDescent="0.25">
      <c r="A28" s="19">
        <v>19</v>
      </c>
      <c r="B28" s="6" t="s">
        <v>0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>
        <v>43</v>
      </c>
      <c r="T28" s="8">
        <v>178343</v>
      </c>
      <c r="U28" s="11"/>
      <c r="V28" s="11"/>
      <c r="W28" s="11"/>
      <c r="X28" s="11"/>
      <c r="Y28" s="11"/>
      <c r="Z28" s="11"/>
      <c r="AA28" s="11"/>
      <c r="AB28" s="11">
        <v>-317</v>
      </c>
      <c r="AC28" s="11">
        <v>922507</v>
      </c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12"/>
      <c r="AP28" s="8"/>
      <c r="AQ28" s="8"/>
      <c r="AR28" s="8"/>
      <c r="AS28" s="11"/>
      <c r="AT28" s="11"/>
      <c r="AU28" s="8">
        <f t="shared" si="0"/>
        <v>1100850</v>
      </c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</row>
    <row r="29" spans="1:70" ht="15.75" x14ac:dyDescent="0.25">
      <c r="A29" s="19">
        <v>20</v>
      </c>
      <c r="B29" s="6" t="s">
        <v>1</v>
      </c>
      <c r="C29" s="8">
        <v>53</v>
      </c>
      <c r="D29" s="8">
        <v>8516029</v>
      </c>
      <c r="E29" s="8"/>
      <c r="F29" s="8"/>
      <c r="G29" s="8"/>
      <c r="H29" s="8"/>
      <c r="I29" s="8">
        <v>-53</v>
      </c>
      <c r="J29" s="8">
        <v>-8516029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11"/>
      <c r="V29" s="11"/>
      <c r="W29" s="11"/>
      <c r="X29" s="11"/>
      <c r="Y29" s="11"/>
      <c r="Z29" s="11"/>
      <c r="AA29" s="11"/>
      <c r="AB29" s="11">
        <v>257</v>
      </c>
      <c r="AC29" s="11">
        <v>813405</v>
      </c>
      <c r="AD29" s="11"/>
      <c r="AE29" s="11"/>
      <c r="AF29" s="11"/>
      <c r="AG29" s="11"/>
      <c r="AH29" s="11"/>
      <c r="AI29" s="12"/>
      <c r="AJ29" s="12"/>
      <c r="AK29" s="12"/>
      <c r="AL29" s="12"/>
      <c r="AM29" s="12"/>
      <c r="AN29" s="12"/>
      <c r="AO29" s="12"/>
      <c r="AP29" s="8"/>
      <c r="AQ29" s="8"/>
      <c r="AR29" s="8"/>
      <c r="AS29" s="11"/>
      <c r="AT29" s="11"/>
      <c r="AU29" s="8">
        <f t="shared" si="0"/>
        <v>813405</v>
      </c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</row>
    <row r="30" spans="1:70" ht="15.75" x14ac:dyDescent="0.25">
      <c r="A30" s="19">
        <v>21</v>
      </c>
      <c r="B30" s="6" t="s">
        <v>63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11"/>
      <c r="V30" s="11"/>
      <c r="W30" s="11"/>
      <c r="X30" s="11"/>
      <c r="Y30" s="11"/>
      <c r="Z30" s="11"/>
      <c r="AA30" s="11"/>
      <c r="AB30" s="11">
        <v>-1369</v>
      </c>
      <c r="AC30" s="11">
        <v>-877529</v>
      </c>
      <c r="AD30" s="11"/>
      <c r="AE30" s="11"/>
      <c r="AF30" s="11"/>
      <c r="AG30" s="11"/>
      <c r="AH30" s="11"/>
      <c r="AI30" s="12"/>
      <c r="AJ30" s="12"/>
      <c r="AK30" s="12"/>
      <c r="AL30" s="12"/>
      <c r="AM30" s="12"/>
      <c r="AN30" s="12"/>
      <c r="AO30" s="12"/>
      <c r="AP30" s="8"/>
      <c r="AQ30" s="8"/>
      <c r="AR30" s="8"/>
      <c r="AS30" s="11"/>
      <c r="AT30" s="11"/>
      <c r="AU30" s="8">
        <f t="shared" si="0"/>
        <v>-877529</v>
      </c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</row>
    <row r="31" spans="1:70" ht="15.75" x14ac:dyDescent="0.25">
      <c r="A31" s="20">
        <v>22</v>
      </c>
      <c r="B31" s="6" t="s">
        <v>64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11"/>
      <c r="V31" s="11"/>
      <c r="W31" s="11"/>
      <c r="X31" s="11"/>
      <c r="Y31" s="11"/>
      <c r="Z31" s="11"/>
      <c r="AA31" s="11"/>
      <c r="AB31" s="11">
        <v>-1039</v>
      </c>
      <c r="AC31" s="11">
        <v>-665999</v>
      </c>
      <c r="AD31" s="11"/>
      <c r="AE31" s="11"/>
      <c r="AF31" s="11"/>
      <c r="AG31" s="11"/>
      <c r="AH31" s="11"/>
      <c r="AI31" s="12"/>
      <c r="AJ31" s="12"/>
      <c r="AK31" s="12"/>
      <c r="AL31" s="12"/>
      <c r="AM31" s="12"/>
      <c r="AN31" s="12"/>
      <c r="AO31" s="12"/>
      <c r="AP31" s="8"/>
      <c r="AQ31" s="8"/>
      <c r="AR31" s="8"/>
      <c r="AS31" s="11"/>
      <c r="AT31" s="11"/>
      <c r="AU31" s="8">
        <f t="shared" si="0"/>
        <v>-665999</v>
      </c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</row>
    <row r="32" spans="1:70" ht="15.75" x14ac:dyDescent="0.25">
      <c r="A32" s="20">
        <v>23</v>
      </c>
      <c r="B32" s="6" t="s">
        <v>65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1"/>
      <c r="V32" s="11"/>
      <c r="W32" s="11"/>
      <c r="X32" s="11"/>
      <c r="Y32" s="11"/>
      <c r="Z32" s="11"/>
      <c r="AA32" s="11"/>
      <c r="AB32" s="11">
        <v>-916</v>
      </c>
      <c r="AC32" s="11">
        <v>-587156</v>
      </c>
      <c r="AD32" s="11"/>
      <c r="AE32" s="11"/>
      <c r="AF32" s="11"/>
      <c r="AG32" s="11"/>
      <c r="AH32" s="11"/>
      <c r="AI32" s="12"/>
      <c r="AJ32" s="12"/>
      <c r="AK32" s="12"/>
      <c r="AL32" s="12"/>
      <c r="AM32" s="12"/>
      <c r="AN32" s="12"/>
      <c r="AO32" s="12"/>
      <c r="AP32" s="8"/>
      <c r="AQ32" s="8"/>
      <c r="AR32" s="8"/>
      <c r="AS32" s="11"/>
      <c r="AT32" s="11"/>
      <c r="AU32" s="8">
        <f t="shared" si="0"/>
        <v>-587156</v>
      </c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</row>
    <row r="33" spans="1:70" ht="15.75" x14ac:dyDescent="0.25">
      <c r="A33" s="20">
        <v>24</v>
      </c>
      <c r="B33" s="6" t="s">
        <v>87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11"/>
      <c r="V33" s="11"/>
      <c r="W33" s="11"/>
      <c r="X33" s="11"/>
      <c r="Y33" s="11"/>
      <c r="Z33" s="11"/>
      <c r="AA33" s="11"/>
      <c r="AB33" s="11">
        <v>-1265</v>
      </c>
      <c r="AC33" s="11">
        <v>-810865</v>
      </c>
      <c r="AD33" s="11"/>
      <c r="AE33" s="11"/>
      <c r="AF33" s="11">
        <v>15</v>
      </c>
      <c r="AG33" s="11">
        <v>58590</v>
      </c>
      <c r="AH33" s="11"/>
      <c r="AI33" s="12"/>
      <c r="AJ33" s="12"/>
      <c r="AK33" s="12"/>
      <c r="AL33" s="12"/>
      <c r="AM33" s="12"/>
      <c r="AN33" s="12"/>
      <c r="AO33" s="12"/>
      <c r="AP33" s="8"/>
      <c r="AQ33" s="8"/>
      <c r="AR33" s="8"/>
      <c r="AS33" s="11"/>
      <c r="AT33" s="11"/>
      <c r="AU33" s="8">
        <f t="shared" si="0"/>
        <v>-752275</v>
      </c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</row>
    <row r="34" spans="1:70" ht="15.75" x14ac:dyDescent="0.25">
      <c r="A34" s="20">
        <v>25</v>
      </c>
      <c r="B34" s="6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2"/>
      <c r="AJ34" s="12"/>
      <c r="AK34" s="12"/>
      <c r="AL34" s="12"/>
      <c r="AM34" s="12"/>
      <c r="AN34" s="12"/>
      <c r="AO34" s="12"/>
      <c r="AP34" s="8"/>
      <c r="AQ34" s="8"/>
      <c r="AR34" s="8"/>
      <c r="AS34" s="11"/>
      <c r="AT34" s="11"/>
      <c r="AU34" s="8">
        <f t="shared" si="0"/>
        <v>0</v>
      </c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</row>
    <row r="35" spans="1:70" ht="15.75" x14ac:dyDescent="0.25">
      <c r="A35" s="20">
        <v>26</v>
      </c>
      <c r="B35" s="6" t="s">
        <v>103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2"/>
      <c r="AJ35" s="12"/>
      <c r="AK35" s="12"/>
      <c r="AL35" s="12"/>
      <c r="AM35" s="12"/>
      <c r="AN35" s="12"/>
      <c r="AO35" s="12"/>
      <c r="AP35" s="8"/>
      <c r="AQ35" s="8"/>
      <c r="AR35" s="8"/>
      <c r="AS35" s="11"/>
      <c r="AT35" s="11"/>
      <c r="AU35" s="8">
        <f t="shared" si="0"/>
        <v>0</v>
      </c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</row>
    <row r="36" spans="1:70" ht="31.5" x14ac:dyDescent="0.25">
      <c r="A36" s="20">
        <v>27</v>
      </c>
      <c r="B36" s="6" t="s">
        <v>67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11"/>
      <c r="V36" s="11"/>
      <c r="W36" s="11"/>
      <c r="X36" s="11"/>
      <c r="Y36" s="11"/>
      <c r="Z36" s="11"/>
      <c r="AA36" s="11"/>
      <c r="AB36" s="11"/>
      <c r="AC36" s="11"/>
      <c r="AD36" s="11">
        <v>10</v>
      </c>
      <c r="AE36" s="11">
        <v>1400</v>
      </c>
      <c r="AF36" s="11"/>
      <c r="AG36" s="11"/>
      <c r="AH36" s="11"/>
      <c r="AI36" s="12"/>
      <c r="AJ36" s="12"/>
      <c r="AK36" s="12"/>
      <c r="AL36" s="12"/>
      <c r="AM36" s="12"/>
      <c r="AN36" s="12"/>
      <c r="AO36" s="12"/>
      <c r="AP36" s="8"/>
      <c r="AQ36" s="8"/>
      <c r="AR36" s="8"/>
      <c r="AS36" s="11"/>
      <c r="AT36" s="11"/>
      <c r="AU36" s="8">
        <f t="shared" si="0"/>
        <v>1400</v>
      </c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</row>
    <row r="37" spans="1:70" ht="15.75" x14ac:dyDescent="0.25">
      <c r="A37" s="20">
        <v>28</v>
      </c>
      <c r="B37" s="6" t="s">
        <v>68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11"/>
      <c r="V37" s="11"/>
      <c r="W37" s="11"/>
      <c r="X37" s="11"/>
      <c r="Y37" s="11"/>
      <c r="Z37" s="11"/>
      <c r="AA37" s="11"/>
      <c r="AB37" s="11">
        <v>259</v>
      </c>
      <c r="AC37" s="11">
        <v>2884758</v>
      </c>
      <c r="AD37" s="11"/>
      <c r="AE37" s="11"/>
      <c r="AF37" s="11"/>
      <c r="AG37" s="11"/>
      <c r="AH37" s="11"/>
      <c r="AI37" s="12"/>
      <c r="AJ37" s="12"/>
      <c r="AK37" s="12"/>
      <c r="AL37" s="12"/>
      <c r="AM37" s="12"/>
      <c r="AN37" s="12"/>
      <c r="AO37" s="12"/>
      <c r="AP37" s="8"/>
      <c r="AQ37" s="8"/>
      <c r="AR37" s="8"/>
      <c r="AS37" s="11"/>
      <c r="AT37" s="11"/>
      <c r="AU37" s="8">
        <f t="shared" si="0"/>
        <v>2884758</v>
      </c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</row>
    <row r="38" spans="1:70" ht="31.5" x14ac:dyDescent="0.25">
      <c r="A38" s="20">
        <v>29</v>
      </c>
      <c r="B38" s="6" t="s">
        <v>86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1"/>
      <c r="V38" s="11"/>
      <c r="W38" s="11"/>
      <c r="X38" s="11"/>
      <c r="Y38" s="11"/>
      <c r="Z38" s="11"/>
      <c r="AA38" s="11"/>
      <c r="AB38" s="11">
        <v>-2791</v>
      </c>
      <c r="AC38" s="11">
        <v>-1789031</v>
      </c>
      <c r="AD38" s="11"/>
      <c r="AE38" s="11"/>
      <c r="AF38" s="11"/>
      <c r="AG38" s="11"/>
      <c r="AH38" s="11"/>
      <c r="AI38" s="12"/>
      <c r="AJ38" s="12"/>
      <c r="AK38" s="12"/>
      <c r="AL38" s="12"/>
      <c r="AM38" s="12"/>
      <c r="AN38" s="12"/>
      <c r="AO38" s="12"/>
      <c r="AP38" s="8"/>
      <c r="AQ38" s="8"/>
      <c r="AR38" s="8"/>
      <c r="AS38" s="11"/>
      <c r="AT38" s="11"/>
      <c r="AU38" s="8">
        <f t="shared" si="0"/>
        <v>-1789031</v>
      </c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</row>
    <row r="39" spans="1:70" ht="15.75" x14ac:dyDescent="0.25">
      <c r="A39" s="20">
        <v>30</v>
      </c>
      <c r="B39" s="6" t="s">
        <v>48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12"/>
      <c r="AP39" s="8"/>
      <c r="AQ39" s="8"/>
      <c r="AR39" s="8"/>
      <c r="AS39" s="11"/>
      <c r="AT39" s="11"/>
      <c r="AU39" s="8">
        <f t="shared" si="0"/>
        <v>0</v>
      </c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</row>
    <row r="40" spans="1:70" ht="15.75" x14ac:dyDescent="0.25">
      <c r="A40" s="20">
        <v>31</v>
      </c>
      <c r="B40" s="6" t="s">
        <v>69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12"/>
      <c r="AP40" s="8"/>
      <c r="AQ40" s="8"/>
      <c r="AR40" s="8"/>
      <c r="AS40" s="11"/>
      <c r="AT40" s="11"/>
      <c r="AU40" s="8">
        <f t="shared" si="0"/>
        <v>0</v>
      </c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</row>
    <row r="41" spans="1:70" ht="15.75" x14ac:dyDescent="0.25">
      <c r="A41" s="20">
        <v>32</v>
      </c>
      <c r="B41" s="6" t="s">
        <v>89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1"/>
      <c r="V41" s="11"/>
      <c r="W41" s="11"/>
      <c r="X41" s="11"/>
      <c r="Y41" s="11"/>
      <c r="Z41" s="11"/>
      <c r="AA41" s="11"/>
      <c r="AB41" s="11">
        <v>-433</v>
      </c>
      <c r="AC41" s="11">
        <v>-277553</v>
      </c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12"/>
      <c r="AP41" s="8"/>
      <c r="AQ41" s="8"/>
      <c r="AR41" s="8"/>
      <c r="AS41" s="11"/>
      <c r="AT41" s="11"/>
      <c r="AU41" s="8">
        <f t="shared" si="0"/>
        <v>-277553</v>
      </c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</row>
    <row r="42" spans="1:70" ht="15.75" x14ac:dyDescent="0.25">
      <c r="A42" s="20">
        <v>33</v>
      </c>
      <c r="B42" s="6" t="s">
        <v>70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12"/>
      <c r="AP42" s="8"/>
      <c r="AQ42" s="8"/>
      <c r="AR42" s="8"/>
      <c r="AS42" s="11"/>
      <c r="AT42" s="11"/>
      <c r="AU42" s="8">
        <f t="shared" si="0"/>
        <v>0</v>
      </c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</row>
    <row r="43" spans="1:70" ht="15.75" x14ac:dyDescent="0.25">
      <c r="A43" s="20">
        <v>34</v>
      </c>
      <c r="B43" s="6" t="s">
        <v>71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11"/>
      <c r="V43" s="11"/>
      <c r="W43" s="11"/>
      <c r="X43" s="11"/>
      <c r="Y43" s="11"/>
      <c r="Z43" s="11"/>
      <c r="AA43" s="11"/>
      <c r="AB43" s="11">
        <v>-3705</v>
      </c>
      <c r="AC43" s="11">
        <v>-2374905</v>
      </c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12"/>
      <c r="AP43" s="8"/>
      <c r="AQ43" s="8"/>
      <c r="AR43" s="8"/>
      <c r="AS43" s="11"/>
      <c r="AT43" s="11"/>
      <c r="AU43" s="8">
        <f t="shared" si="0"/>
        <v>-2374905</v>
      </c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</row>
    <row r="44" spans="1:70" ht="15.75" x14ac:dyDescent="0.25">
      <c r="A44" s="20">
        <v>35</v>
      </c>
      <c r="B44" s="6" t="s">
        <v>72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12"/>
      <c r="AP44" s="8"/>
      <c r="AQ44" s="8"/>
      <c r="AR44" s="8"/>
      <c r="AS44" s="11"/>
      <c r="AT44" s="11"/>
      <c r="AU44" s="8">
        <f t="shared" si="0"/>
        <v>0</v>
      </c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</row>
    <row r="45" spans="1:70" ht="15.75" x14ac:dyDescent="0.25">
      <c r="A45" s="20">
        <v>36</v>
      </c>
      <c r="B45" s="6" t="s">
        <v>73</v>
      </c>
      <c r="C45" s="8">
        <v>-230</v>
      </c>
      <c r="D45" s="8">
        <v>-6000000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12"/>
      <c r="AP45" s="8"/>
      <c r="AQ45" s="8"/>
      <c r="AR45" s="8"/>
      <c r="AS45" s="11"/>
      <c r="AT45" s="11"/>
      <c r="AU45" s="8">
        <f t="shared" si="0"/>
        <v>-6000000</v>
      </c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</row>
    <row r="46" spans="1:70" ht="15.75" x14ac:dyDescent="0.25">
      <c r="A46" s="20">
        <v>37</v>
      </c>
      <c r="B46" s="6" t="s">
        <v>34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12"/>
      <c r="AP46" s="8"/>
      <c r="AQ46" s="8"/>
      <c r="AR46" s="8"/>
      <c r="AS46" s="11"/>
      <c r="AT46" s="11"/>
      <c r="AU46" s="8">
        <f t="shared" si="0"/>
        <v>0</v>
      </c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</row>
    <row r="47" spans="1:70" ht="15.75" x14ac:dyDescent="0.25">
      <c r="A47" s="20">
        <v>38</v>
      </c>
      <c r="B47" s="6" t="s">
        <v>56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12"/>
      <c r="AP47" s="8"/>
      <c r="AQ47" s="8"/>
      <c r="AR47" s="8"/>
      <c r="AS47" s="11"/>
      <c r="AT47" s="11"/>
      <c r="AU47" s="8">
        <f t="shared" si="0"/>
        <v>0</v>
      </c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</row>
    <row r="48" spans="1:70" ht="15.75" x14ac:dyDescent="0.25">
      <c r="A48" s="20">
        <v>39</v>
      </c>
      <c r="B48" s="6" t="s">
        <v>35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12"/>
      <c r="AP48" s="8"/>
      <c r="AQ48" s="8"/>
      <c r="AR48" s="8"/>
      <c r="AS48" s="11"/>
      <c r="AT48" s="11"/>
      <c r="AU48" s="8">
        <f t="shared" si="0"/>
        <v>0</v>
      </c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</row>
    <row r="49" spans="1:220" ht="15.75" x14ac:dyDescent="0.25">
      <c r="A49" s="20">
        <v>40</v>
      </c>
      <c r="B49" s="7" t="s">
        <v>36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12"/>
      <c r="AP49" s="8"/>
      <c r="AQ49" s="8"/>
      <c r="AR49" s="8"/>
      <c r="AS49" s="11"/>
      <c r="AT49" s="11"/>
      <c r="AU49" s="8">
        <f t="shared" si="0"/>
        <v>0</v>
      </c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</row>
    <row r="50" spans="1:220" ht="15.75" x14ac:dyDescent="0.25">
      <c r="A50" s="2">
        <v>41</v>
      </c>
      <c r="B50" s="7" t="s">
        <v>45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12"/>
      <c r="AP50" s="8"/>
      <c r="AQ50" s="8"/>
      <c r="AR50" s="8"/>
      <c r="AS50" s="11"/>
      <c r="AT50" s="11"/>
      <c r="AU50" s="8">
        <f t="shared" si="0"/>
        <v>0</v>
      </c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</row>
    <row r="51" spans="1:220" ht="15.75" x14ac:dyDescent="0.25">
      <c r="A51" s="2">
        <v>42</v>
      </c>
      <c r="B51" s="6" t="s">
        <v>8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12"/>
      <c r="AP51" s="8"/>
      <c r="AQ51" s="8"/>
      <c r="AR51" s="8"/>
      <c r="AS51" s="11"/>
      <c r="AT51" s="11"/>
      <c r="AU51" s="8">
        <f t="shared" si="0"/>
        <v>0</v>
      </c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</row>
    <row r="52" spans="1:220" ht="15.75" x14ac:dyDescent="0.25">
      <c r="A52" s="2">
        <v>43</v>
      </c>
      <c r="B52" s="7" t="s">
        <v>37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12"/>
      <c r="AP52" s="8"/>
      <c r="AQ52" s="8"/>
      <c r="AR52" s="8"/>
      <c r="AS52" s="11"/>
      <c r="AT52" s="11"/>
      <c r="AU52" s="8">
        <f t="shared" si="0"/>
        <v>0</v>
      </c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</row>
    <row r="53" spans="1:220" ht="15.75" x14ac:dyDescent="0.25">
      <c r="A53" s="2">
        <v>44</v>
      </c>
      <c r="B53" s="7" t="s">
        <v>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12"/>
      <c r="AP53" s="8"/>
      <c r="AQ53" s="8"/>
      <c r="AR53" s="8"/>
      <c r="AS53" s="11"/>
      <c r="AT53" s="11"/>
      <c r="AU53" s="8">
        <f t="shared" si="0"/>
        <v>0</v>
      </c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</row>
    <row r="54" spans="1:220" ht="15.75" x14ac:dyDescent="0.25">
      <c r="A54" s="2">
        <v>45</v>
      </c>
      <c r="B54" s="6" t="s">
        <v>49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12"/>
      <c r="AP54" s="8"/>
      <c r="AQ54" s="8"/>
      <c r="AR54" s="8"/>
      <c r="AS54" s="11"/>
      <c r="AT54" s="11"/>
      <c r="AU54" s="8">
        <f t="shared" si="0"/>
        <v>0</v>
      </c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</row>
    <row r="55" spans="1:220" ht="15.75" x14ac:dyDescent="0.25">
      <c r="A55" s="2">
        <v>46</v>
      </c>
      <c r="B55" s="6" t="s">
        <v>26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12"/>
      <c r="AP55" s="8"/>
      <c r="AQ55" s="8"/>
      <c r="AR55" s="8"/>
      <c r="AS55" s="11"/>
      <c r="AT55" s="11"/>
      <c r="AU55" s="8">
        <f t="shared" si="0"/>
        <v>0</v>
      </c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</row>
    <row r="56" spans="1:220" ht="15.75" x14ac:dyDescent="0.25">
      <c r="A56" s="2">
        <v>47</v>
      </c>
      <c r="B56" s="6" t="s">
        <v>33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11"/>
      <c r="V56" s="11"/>
      <c r="W56" s="11"/>
      <c r="X56" s="11"/>
      <c r="Y56" s="11"/>
      <c r="Z56" s="11"/>
      <c r="AA56" s="11"/>
      <c r="AB56" s="11">
        <v>-516</v>
      </c>
      <c r="AC56" s="11">
        <v>-330756</v>
      </c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12"/>
      <c r="AP56" s="8"/>
      <c r="AQ56" s="8"/>
      <c r="AR56" s="8"/>
      <c r="AS56" s="11"/>
      <c r="AT56" s="11"/>
      <c r="AU56" s="8">
        <f t="shared" si="0"/>
        <v>-330756</v>
      </c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</row>
    <row r="57" spans="1:220" ht="15.75" x14ac:dyDescent="0.25">
      <c r="A57" s="2">
        <v>48</v>
      </c>
      <c r="B57" s="6" t="s">
        <v>55</v>
      </c>
      <c r="C57" s="8">
        <f>23+3</f>
        <v>26</v>
      </c>
      <c r="D57" s="8">
        <f>600000+383604</f>
        <v>983604</v>
      </c>
      <c r="E57" s="8"/>
      <c r="F57" s="8"/>
      <c r="G57" s="8"/>
      <c r="H57" s="8"/>
      <c r="I57" s="8">
        <v>-3</v>
      </c>
      <c r="J57" s="8">
        <v>-383604</v>
      </c>
      <c r="K57" s="8"/>
      <c r="L57" s="8"/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12"/>
      <c r="AP57" s="8"/>
      <c r="AQ57" s="8"/>
      <c r="AR57" s="8"/>
      <c r="AS57" s="11"/>
      <c r="AT57" s="11"/>
      <c r="AU57" s="8">
        <f t="shared" si="0"/>
        <v>600000</v>
      </c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HL57" s="16">
        <f>SUM(A57:HK57)</f>
        <v>1200071</v>
      </c>
    </row>
    <row r="58" spans="1:220" ht="15.75" x14ac:dyDescent="0.25">
      <c r="A58" s="2">
        <v>49</v>
      </c>
      <c r="B58" s="6" t="s">
        <v>54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12"/>
      <c r="AP58" s="8"/>
      <c r="AQ58" s="8"/>
      <c r="AR58" s="8"/>
      <c r="AS58" s="11"/>
      <c r="AT58" s="11"/>
      <c r="AU58" s="8">
        <f t="shared" si="0"/>
        <v>0</v>
      </c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</row>
    <row r="59" spans="1:220" ht="15.75" x14ac:dyDescent="0.25">
      <c r="A59" s="2">
        <v>50</v>
      </c>
      <c r="B59" s="7" t="s">
        <v>53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/>
      <c r="AC59" s="12"/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12"/>
      <c r="AP59" s="8"/>
      <c r="AQ59" s="8"/>
      <c r="AR59" s="8"/>
      <c r="AS59" s="12"/>
      <c r="AT59" s="12"/>
      <c r="AU59" s="8">
        <f t="shared" si="0"/>
        <v>0</v>
      </c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</row>
    <row r="60" spans="1:220" ht="15.75" x14ac:dyDescent="0.25">
      <c r="A60" s="2">
        <v>51</v>
      </c>
      <c r="B60" s="6" t="s">
        <v>5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12"/>
      <c r="AP60" s="8"/>
      <c r="AQ60" s="8"/>
      <c r="AR60" s="8"/>
      <c r="AS60" s="12"/>
      <c r="AT60" s="12"/>
      <c r="AU60" s="8">
        <f t="shared" si="0"/>
        <v>0</v>
      </c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</row>
    <row r="61" spans="1:220" ht="15.75" x14ac:dyDescent="0.25">
      <c r="A61" s="2">
        <v>52</v>
      </c>
      <c r="B61" s="7" t="s">
        <v>46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1"/>
      <c r="V61" s="11"/>
      <c r="W61" s="11"/>
      <c r="X61" s="11"/>
      <c r="Y61" s="11"/>
      <c r="Z61" s="11"/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12"/>
      <c r="AP61" s="8"/>
      <c r="AQ61" s="8"/>
      <c r="AR61" s="8"/>
      <c r="AS61" s="12"/>
      <c r="AT61" s="12"/>
      <c r="AU61" s="8">
        <f t="shared" si="0"/>
        <v>0</v>
      </c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</row>
    <row r="62" spans="1:220" ht="15.75" x14ac:dyDescent="0.25">
      <c r="A62" s="3">
        <v>53</v>
      </c>
      <c r="B62" s="7" t="s">
        <v>28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/>
      <c r="AC62" s="12"/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12"/>
      <c r="AP62" s="8"/>
      <c r="AQ62" s="8"/>
      <c r="AR62" s="8"/>
      <c r="AS62" s="12"/>
      <c r="AT62" s="12"/>
      <c r="AU62" s="8">
        <f t="shared" si="0"/>
        <v>0</v>
      </c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</row>
    <row r="63" spans="1:220" ht="15.75" x14ac:dyDescent="0.25">
      <c r="A63" s="4">
        <v>54</v>
      </c>
      <c r="B63" s="21" t="s">
        <v>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/>
      <c r="AC63" s="12"/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12"/>
      <c r="AP63" s="8"/>
      <c r="AQ63" s="8"/>
      <c r="AR63" s="8"/>
      <c r="AS63" s="12"/>
      <c r="AT63" s="12"/>
      <c r="AU63" s="8">
        <f t="shared" si="0"/>
        <v>0</v>
      </c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</row>
    <row r="64" spans="1:220" ht="15.75" x14ac:dyDescent="0.25">
      <c r="A64" s="4">
        <v>55</v>
      </c>
      <c r="B64" s="6" t="s">
        <v>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/>
      <c r="AC64" s="12"/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12"/>
      <c r="AP64" s="8"/>
      <c r="AQ64" s="8"/>
      <c r="AR64" s="8"/>
      <c r="AS64" s="12"/>
      <c r="AT64" s="12"/>
      <c r="AU64" s="8">
        <f t="shared" si="0"/>
        <v>0</v>
      </c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</row>
    <row r="65" spans="1:70" ht="15.75" x14ac:dyDescent="0.25">
      <c r="A65" s="4">
        <v>56</v>
      </c>
      <c r="B65" s="7" t="s">
        <v>38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1"/>
      <c r="V65" s="11"/>
      <c r="W65" s="11"/>
      <c r="X65" s="11"/>
      <c r="Y65" s="11"/>
      <c r="Z65" s="11"/>
      <c r="AA65" s="12"/>
      <c r="AB65" s="12"/>
      <c r="AC65" s="12"/>
      <c r="AD65" s="11"/>
      <c r="AE65" s="11"/>
      <c r="AF65" s="11"/>
      <c r="AG65" s="11"/>
      <c r="AH65" s="11"/>
      <c r="AI65" s="12"/>
      <c r="AJ65" s="12"/>
      <c r="AK65" s="12"/>
      <c r="AL65" s="12"/>
      <c r="AM65" s="12"/>
      <c r="AN65" s="12"/>
      <c r="AO65" s="12"/>
      <c r="AP65" s="8"/>
      <c r="AQ65" s="8"/>
      <c r="AR65" s="8"/>
      <c r="AS65" s="12"/>
      <c r="AT65" s="12"/>
      <c r="AU65" s="8">
        <f t="shared" si="0"/>
        <v>0</v>
      </c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</row>
    <row r="66" spans="1:70" s="39" customFormat="1" ht="15.75" x14ac:dyDescent="0.25">
      <c r="A66" s="4">
        <v>57</v>
      </c>
      <c r="B66" s="6" t="s">
        <v>51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8">
        <v>-40</v>
      </c>
      <c r="T66" s="8">
        <v>-165900</v>
      </c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8">
        <f t="shared" si="0"/>
        <v>-165900</v>
      </c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  <c r="BO66" s="38"/>
      <c r="BP66" s="38"/>
      <c r="BQ66" s="38"/>
      <c r="BR66" s="38"/>
    </row>
    <row r="67" spans="1:70" ht="15.75" x14ac:dyDescent="0.25">
      <c r="A67" s="4">
        <v>58</v>
      </c>
      <c r="B67" s="7" t="s">
        <v>32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>
        <v>-3</v>
      </c>
      <c r="T67" s="8">
        <v>-12443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9"/>
      <c r="AJ67" s="9"/>
      <c r="AK67" s="9"/>
      <c r="AL67" s="9"/>
      <c r="AM67" s="9"/>
      <c r="AN67" s="9"/>
      <c r="AO67" s="9"/>
      <c r="AP67" s="8"/>
      <c r="AQ67" s="8"/>
      <c r="AR67" s="8"/>
      <c r="AS67" s="8"/>
      <c r="AT67" s="8"/>
      <c r="AU67" s="8">
        <f t="shared" si="0"/>
        <v>-12443</v>
      </c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</row>
    <row r="68" spans="1:70" ht="15.75" x14ac:dyDescent="0.25">
      <c r="A68" s="4">
        <v>59</v>
      </c>
      <c r="B68" s="7" t="s">
        <v>29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9"/>
      <c r="AJ68" s="9"/>
      <c r="AK68" s="9"/>
      <c r="AL68" s="9"/>
      <c r="AM68" s="9"/>
      <c r="AN68" s="9"/>
      <c r="AO68" s="9"/>
      <c r="AP68" s="8"/>
      <c r="AQ68" s="8"/>
      <c r="AR68" s="8"/>
      <c r="AS68" s="8"/>
      <c r="AT68" s="8"/>
      <c r="AU68" s="8">
        <f t="shared" si="0"/>
        <v>0</v>
      </c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</row>
    <row r="69" spans="1:70" ht="15.75" x14ac:dyDescent="0.25">
      <c r="A69" s="4">
        <v>60</v>
      </c>
      <c r="B69" s="7" t="s">
        <v>50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>
        <f t="shared" si="0"/>
        <v>0</v>
      </c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</row>
    <row r="70" spans="1:70" ht="15.75" x14ac:dyDescent="0.25">
      <c r="A70" s="4">
        <v>61</v>
      </c>
      <c r="B70" s="6" t="s">
        <v>52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>
        <f t="shared" si="0"/>
        <v>0</v>
      </c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</row>
    <row r="71" spans="1:70" ht="15.75" x14ac:dyDescent="0.25">
      <c r="A71" s="4">
        <v>62</v>
      </c>
      <c r="B71" s="7" t="s">
        <v>39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>
        <f t="shared" si="0"/>
        <v>0</v>
      </c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</row>
    <row r="72" spans="1:70" ht="15.75" x14ac:dyDescent="0.25">
      <c r="A72" s="4">
        <v>63</v>
      </c>
      <c r="B72" s="7" t="s">
        <v>40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>
        <v>-10</v>
      </c>
      <c r="AE72" s="8">
        <v>-1400</v>
      </c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>
        <f t="shared" si="0"/>
        <v>-1400</v>
      </c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</row>
    <row r="73" spans="1:70" ht="15.75" x14ac:dyDescent="0.25">
      <c r="A73" s="4">
        <v>64</v>
      </c>
      <c r="B73" s="7" t="s">
        <v>27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>
        <f t="shared" si="0"/>
        <v>0</v>
      </c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</row>
    <row r="74" spans="1:70" ht="15.75" x14ac:dyDescent="0.25">
      <c r="A74" s="4">
        <v>65</v>
      </c>
      <c r="B74" s="7" t="s">
        <v>41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>
        <f t="shared" si="0"/>
        <v>0</v>
      </c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</row>
    <row r="75" spans="1:70" ht="15.75" x14ac:dyDescent="0.25">
      <c r="A75" s="22"/>
      <c r="B75" s="4" t="s">
        <v>20</v>
      </c>
      <c r="C75" s="8">
        <f>SUM(C10:C74)</f>
        <v>56</v>
      </c>
      <c r="D75" s="8">
        <f t="shared" ref="D75:AU75" si="1">SUM(D10:D74)</f>
        <v>8899633</v>
      </c>
      <c r="E75" s="8">
        <f t="shared" si="1"/>
        <v>0</v>
      </c>
      <c r="F75" s="8">
        <f t="shared" si="1"/>
        <v>0</v>
      </c>
      <c r="G75" s="8">
        <f t="shared" si="1"/>
        <v>0</v>
      </c>
      <c r="H75" s="8">
        <f t="shared" si="1"/>
        <v>0</v>
      </c>
      <c r="I75" s="8">
        <f t="shared" si="1"/>
        <v>-56</v>
      </c>
      <c r="J75" s="8">
        <f t="shared" si="1"/>
        <v>-8899633</v>
      </c>
      <c r="K75" s="8">
        <f t="shared" si="1"/>
        <v>0</v>
      </c>
      <c r="L75" s="8">
        <f t="shared" si="1"/>
        <v>0</v>
      </c>
      <c r="M75" s="8">
        <f t="shared" si="1"/>
        <v>0</v>
      </c>
      <c r="N75" s="8">
        <f t="shared" si="1"/>
        <v>0</v>
      </c>
      <c r="O75" s="8">
        <f t="shared" si="1"/>
        <v>0</v>
      </c>
      <c r="P75" s="8">
        <f t="shared" si="1"/>
        <v>0</v>
      </c>
      <c r="Q75" s="8">
        <f t="shared" si="1"/>
        <v>0</v>
      </c>
      <c r="R75" s="8">
        <f t="shared" si="1"/>
        <v>0</v>
      </c>
      <c r="S75" s="8">
        <f t="shared" si="1"/>
        <v>0</v>
      </c>
      <c r="T75" s="8">
        <f t="shared" si="1"/>
        <v>0</v>
      </c>
      <c r="U75" s="8">
        <f t="shared" si="1"/>
        <v>0</v>
      </c>
      <c r="V75" s="8">
        <f t="shared" si="1"/>
        <v>0</v>
      </c>
      <c r="W75" s="8">
        <f t="shared" si="1"/>
        <v>0</v>
      </c>
      <c r="X75" s="8">
        <f t="shared" si="1"/>
        <v>0</v>
      </c>
      <c r="Y75" s="8">
        <f t="shared" si="1"/>
        <v>0</v>
      </c>
      <c r="Z75" s="8">
        <f t="shared" si="1"/>
        <v>0</v>
      </c>
      <c r="AA75" s="8">
        <f t="shared" si="1"/>
        <v>0</v>
      </c>
      <c r="AB75" s="8">
        <f t="shared" si="1"/>
        <v>-15751</v>
      </c>
      <c r="AC75" s="8">
        <f t="shared" si="1"/>
        <v>0</v>
      </c>
      <c r="AD75" s="8">
        <f t="shared" si="1"/>
        <v>0</v>
      </c>
      <c r="AE75" s="8">
        <f t="shared" si="1"/>
        <v>0</v>
      </c>
      <c r="AF75" s="8">
        <f t="shared" si="1"/>
        <v>0</v>
      </c>
      <c r="AG75" s="8">
        <f t="shared" si="1"/>
        <v>0</v>
      </c>
      <c r="AH75" s="8">
        <f t="shared" si="1"/>
        <v>0</v>
      </c>
      <c r="AI75" s="8">
        <f t="shared" si="1"/>
        <v>0</v>
      </c>
      <c r="AJ75" s="8">
        <f t="shared" si="1"/>
        <v>0</v>
      </c>
      <c r="AK75" s="8">
        <f t="shared" si="1"/>
        <v>0</v>
      </c>
      <c r="AL75" s="8">
        <f t="shared" si="1"/>
        <v>0</v>
      </c>
      <c r="AM75" s="8">
        <f t="shared" si="1"/>
        <v>0</v>
      </c>
      <c r="AN75" s="8">
        <f t="shared" si="1"/>
        <v>0</v>
      </c>
      <c r="AO75" s="8">
        <f t="shared" si="1"/>
        <v>0</v>
      </c>
      <c r="AP75" s="8">
        <f t="shared" si="1"/>
        <v>0</v>
      </c>
      <c r="AQ75" s="8">
        <f t="shared" si="1"/>
        <v>0</v>
      </c>
      <c r="AR75" s="8">
        <f t="shared" si="1"/>
        <v>0</v>
      </c>
      <c r="AS75" s="8">
        <f t="shared" si="1"/>
        <v>0</v>
      </c>
      <c r="AT75" s="8">
        <f t="shared" si="1"/>
        <v>0</v>
      </c>
      <c r="AU75" s="8">
        <f t="shared" si="1"/>
        <v>0</v>
      </c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</row>
    <row r="76" spans="1:70" ht="15.75" x14ac:dyDescent="0.25"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</row>
    <row r="77" spans="1:70" ht="15.75" x14ac:dyDescent="0.25"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</row>
    <row r="78" spans="1:70" ht="15.75" x14ac:dyDescent="0.25"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</row>
    <row r="79" spans="1:70" ht="15.75" x14ac:dyDescent="0.25"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</row>
    <row r="80" spans="1:70" ht="15.75" x14ac:dyDescent="0.25"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</row>
    <row r="81" spans="3:70" ht="15.75" x14ac:dyDescent="0.25"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</row>
    <row r="82" spans="3:70" ht="15.75" x14ac:dyDescent="0.25"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</row>
    <row r="83" spans="3:70" ht="15.75" x14ac:dyDescent="0.25"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</row>
    <row r="84" spans="3:70" ht="15.75" x14ac:dyDescent="0.25"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</row>
    <row r="85" spans="3:70" ht="15.75" x14ac:dyDescent="0.25"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</row>
    <row r="86" spans="3:70" ht="15.75" x14ac:dyDescent="0.25"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</row>
    <row r="87" spans="3:70" ht="15.75" x14ac:dyDescent="0.25"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</row>
    <row r="88" spans="3:70" ht="15.75" x14ac:dyDescent="0.25"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</row>
    <row r="89" spans="3:70" ht="15.75" x14ac:dyDescent="0.25"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</row>
    <row r="90" spans="3:70" ht="15.75" x14ac:dyDescent="0.25"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</row>
    <row r="91" spans="3:70" ht="15.75" x14ac:dyDescent="0.25"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</row>
    <row r="92" spans="3:70" ht="15.75" x14ac:dyDescent="0.25"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  <c r="BO92" s="30"/>
      <c r="BP92" s="30"/>
      <c r="BQ92" s="30"/>
      <c r="BR92" s="30"/>
    </row>
    <row r="93" spans="3:70" ht="15.75" x14ac:dyDescent="0.25"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</row>
    <row r="94" spans="3:70" ht="15.75" x14ac:dyDescent="0.25"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</row>
    <row r="95" spans="3:70" ht="15.75" x14ac:dyDescent="0.25"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</row>
    <row r="96" spans="3:70" ht="15.75" x14ac:dyDescent="0.25"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  <c r="BO96" s="30"/>
      <c r="BP96" s="30"/>
      <c r="BQ96" s="30"/>
      <c r="BR96" s="30"/>
    </row>
    <row r="97" spans="3:70" ht="15.75" x14ac:dyDescent="0.25"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  <c r="BQ97" s="30"/>
      <c r="BR97" s="30"/>
    </row>
    <row r="98" spans="3:70" ht="15.75" x14ac:dyDescent="0.25"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</row>
    <row r="99" spans="3:70" ht="15.75" x14ac:dyDescent="0.25"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</row>
    <row r="100" spans="3:70" ht="15.75" x14ac:dyDescent="0.25"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/>
    </row>
    <row r="101" spans="3:70" ht="15.75" x14ac:dyDescent="0.25"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</row>
    <row r="102" spans="3:70" ht="15.75" x14ac:dyDescent="0.25"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  <c r="BQ102" s="30"/>
      <c r="BR102" s="30"/>
    </row>
    <row r="103" spans="3:70" ht="15.75" x14ac:dyDescent="0.25"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0"/>
      <c r="BQ103" s="30"/>
      <c r="BR103" s="30"/>
    </row>
    <row r="104" spans="3:70" ht="15.75" x14ac:dyDescent="0.25"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  <c r="BQ104" s="30"/>
      <c r="BR104" s="30"/>
    </row>
    <row r="105" spans="3:70" ht="15.75" x14ac:dyDescent="0.25"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</row>
    <row r="106" spans="3:70" ht="15.75" x14ac:dyDescent="0.25"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  <c r="BQ106" s="30"/>
      <c r="BR106" s="30"/>
    </row>
    <row r="107" spans="3:70" ht="15.75" x14ac:dyDescent="0.25"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  <c r="BR107" s="30"/>
    </row>
    <row r="108" spans="3:70" ht="15.75" x14ac:dyDescent="0.25"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</row>
    <row r="109" spans="3:70" ht="15.75" x14ac:dyDescent="0.25"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</row>
    <row r="110" spans="3:70" ht="15.75" x14ac:dyDescent="0.25"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30"/>
      <c r="BR110" s="30"/>
    </row>
    <row r="111" spans="3:70" ht="15.75" x14ac:dyDescent="0.25"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</row>
    <row r="112" spans="3:70" ht="15.75" x14ac:dyDescent="0.25"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O112" s="30"/>
      <c r="BP112" s="30"/>
      <c r="BQ112" s="30"/>
      <c r="BR112" s="30"/>
    </row>
    <row r="113" spans="3:70" ht="15.75" x14ac:dyDescent="0.25"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  <c r="BO113" s="30"/>
      <c r="BP113" s="30"/>
      <c r="BQ113" s="30"/>
      <c r="BR113" s="30"/>
    </row>
    <row r="114" spans="3:70" ht="15.75" x14ac:dyDescent="0.25"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3:70" ht="15.75" x14ac:dyDescent="0.25"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3:70" ht="15.75" x14ac:dyDescent="0.25"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3:70" ht="15.75" x14ac:dyDescent="0.25"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3:70" ht="15.75" x14ac:dyDescent="0.25"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3:70" ht="15.75" x14ac:dyDescent="0.25"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3:70" ht="15.75" x14ac:dyDescent="0.25"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3:70" ht="15.75" x14ac:dyDescent="0.25"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3:70" ht="15.75" x14ac:dyDescent="0.25"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3:70" ht="15.75" x14ac:dyDescent="0.25"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3:70" ht="15.75" x14ac:dyDescent="0.25"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3:70" ht="15.75" x14ac:dyDescent="0.25"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3:70" ht="15.75" x14ac:dyDescent="0.25"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3:70" ht="15.75" x14ac:dyDescent="0.25"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3:70" x14ac:dyDescent="0.2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3:47" x14ac:dyDescent="0.2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3:47" x14ac:dyDescent="0.2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spans="3:47" x14ac:dyDescent="0.2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spans="3:47" x14ac:dyDescent="0.2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3" spans="3:47" x14ac:dyDescent="0.2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</row>
    <row r="134" spans="3:47" x14ac:dyDescent="0.2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</row>
    <row r="137" spans="3:47" ht="15" customHeight="1" x14ac:dyDescent="0.2"/>
  </sheetData>
  <mergeCells count="36"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  <mergeCell ref="C4:J4"/>
    <mergeCell ref="K4:O4"/>
    <mergeCell ref="P4:Q4"/>
    <mergeCell ref="AS7:AS8"/>
    <mergeCell ref="U8:V8"/>
    <mergeCell ref="AB8:AC8"/>
    <mergeCell ref="AL8:AM8"/>
    <mergeCell ref="AN8:AP8"/>
    <mergeCell ref="AQ8:AR8"/>
    <mergeCell ref="S7:AE7"/>
    <mergeCell ref="S8:T8"/>
    <mergeCell ref="Y8:Z8"/>
    <mergeCell ref="A5:AU5"/>
    <mergeCell ref="A7:A9"/>
    <mergeCell ref="B7:B9"/>
    <mergeCell ref="W8:X8"/>
    <mergeCell ref="AJ8:AK8"/>
    <mergeCell ref="AF7:AR7"/>
    <mergeCell ref="AF8:AG8"/>
    <mergeCell ref="AH8:AI8"/>
    <mergeCell ref="AG1:AU1"/>
    <mergeCell ref="AU7:AU8"/>
    <mergeCell ref="AT7:AT8"/>
    <mergeCell ref="AD2:AU2"/>
    <mergeCell ref="AG3:AU3"/>
    <mergeCell ref="AD8:AE8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 N. A</cp:lastModifiedBy>
  <cp:lastPrinted>2020-08-31T10:27:47Z</cp:lastPrinted>
  <dcterms:created xsi:type="dcterms:W3CDTF">2013-10-09T05:57:40Z</dcterms:created>
  <dcterms:modified xsi:type="dcterms:W3CDTF">2020-08-31T10:28:47Z</dcterms:modified>
</cp:coreProperties>
</file>